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Users\anathi\Desktop\Tenders\SCADA\"/>
    </mc:Choice>
  </mc:AlternateContent>
  <xr:revisionPtr revIDLastSave="0" documentId="8_{8160F3BC-DA75-467E-9D3F-2AAF3292D9E2}" xr6:coauthVersionLast="46" xr6:coauthVersionMax="46" xr10:uidLastSave="{00000000-0000-0000-0000-000000000000}"/>
  <bookViews>
    <workbookView xWindow="-110" yWindow="-110" windowWidth="19420" windowHeight="10420" xr2:uid="{00000000-000D-0000-FFFF-FFFF00000000}"/>
  </bookViews>
  <sheets>
    <sheet name="BOQ - Soft Copy"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12" i="1"/>
  <c r="F13" i="1" s="1"/>
  <c r="F32" i="1"/>
  <c r="F33" i="1" s="1"/>
  <c r="F25" i="1"/>
  <c r="F36" i="1"/>
  <c r="F37" i="1" s="1"/>
  <c r="F28" i="1" l="1"/>
  <c r="F29" i="1" s="1"/>
  <c r="F20" i="1"/>
  <c r="F21" i="1" s="1"/>
  <c r="F16" i="1"/>
  <c r="F17" i="1" s="1"/>
  <c r="F60" i="1"/>
  <c r="F57" i="1"/>
  <c r="F54" i="1"/>
  <c r="F51" i="1"/>
  <c r="F87" i="1"/>
  <c r="F85" i="1"/>
  <c r="F84" i="1"/>
  <c r="F81" i="1"/>
  <c r="F89" i="1" s="1"/>
  <c r="F95" i="1" s="1"/>
  <c r="F75" i="1" l="1"/>
  <c r="F94" i="1" s="1"/>
  <c r="F8" i="1"/>
  <c r="F9" i="1" s="1"/>
  <c r="F43" i="1" l="1"/>
  <c r="F93" i="1" s="1"/>
  <c r="F96" i="1" l="1"/>
  <c r="F97" i="1" s="1"/>
  <c r="F98" i="1" s="1"/>
</calcChain>
</file>

<file path=xl/sharedStrings.xml><?xml version="1.0" encoding="utf-8"?>
<sst xmlns="http://schemas.openxmlformats.org/spreadsheetml/2006/main" count="134" uniqueCount="78">
  <si>
    <t>Qty</t>
  </si>
  <si>
    <t>Unit</t>
  </si>
  <si>
    <t>Value related</t>
  </si>
  <si>
    <t>Time related</t>
  </si>
  <si>
    <t>sum</t>
  </si>
  <si>
    <t>Bill of Quantities</t>
  </si>
  <si>
    <t>Contractual requirements i.e. insurances, statutory contributions, etc.</t>
  </si>
  <si>
    <t>SECTION A</t>
  </si>
  <si>
    <t>Section A - Sub Total</t>
  </si>
  <si>
    <t>A.1.1</t>
  </si>
  <si>
    <t>A.1</t>
  </si>
  <si>
    <t>A.1.2</t>
  </si>
  <si>
    <t>A.1.3</t>
  </si>
  <si>
    <t>A.1.4</t>
  </si>
  <si>
    <t>A.1.5</t>
  </si>
  <si>
    <t>A.1.6</t>
  </si>
  <si>
    <t>B.1</t>
  </si>
  <si>
    <t>Section C - Sub Total</t>
  </si>
  <si>
    <t>SECTION C</t>
  </si>
  <si>
    <t xml:space="preserve">SUMMARY </t>
  </si>
  <si>
    <t>ITEM</t>
  </si>
  <si>
    <t>SECTIONS</t>
  </si>
  <si>
    <t>Section B - Sub Total</t>
  </si>
  <si>
    <t>SECTION B</t>
  </si>
  <si>
    <t>Sub - Total</t>
  </si>
  <si>
    <t>VAT (15%)</t>
  </si>
  <si>
    <t>TOTAL</t>
  </si>
  <si>
    <t>AMOUNT (R)</t>
  </si>
  <si>
    <t>Amounts (R)</t>
  </si>
  <si>
    <t>Rate (R)</t>
  </si>
  <si>
    <t xml:space="preserve">Amendment or upgrading of scan point sizing of existing licenses </t>
  </si>
  <si>
    <t xml:space="preserve">ALARM MANAGEMENT AND ANALYSIS TOOL </t>
  </si>
  <si>
    <t xml:space="preserve">Addition of new SCADA CLIENTS </t>
  </si>
  <si>
    <t xml:space="preserve">Supply of the latest version of ADRIOT's software listed  </t>
  </si>
  <si>
    <t xml:space="preserve">Commissioning &amp; Testing of the entire system. </t>
  </si>
  <si>
    <r>
      <rPr>
        <b/>
        <sz val="11"/>
        <color theme="1"/>
        <rFont val="Calibri"/>
        <family val="2"/>
        <scheme val="minor"/>
      </rPr>
      <t>On-site support for 3-year package</t>
    </r>
    <r>
      <rPr>
        <sz val="11"/>
        <color theme="1"/>
        <rFont val="Calibri"/>
        <family val="2"/>
        <scheme val="minor"/>
      </rPr>
      <t xml:space="preserve"> - 15 days in office engineering assistance  and 3 days’ on-site support by an Adriot engineer every quarter including travel. 20% discount on the standard ADRIOT TRAINING to form part of package. </t>
    </r>
  </si>
  <si>
    <t>No Charge</t>
  </si>
  <si>
    <t>Service Providers Travel Rate per km</t>
  </si>
  <si>
    <t>Rate Only</t>
  </si>
  <si>
    <t>Other fixed-charge obligations (Specify) - Allow for all costs which the Contractor may incur in terms of any or all descriptions in the tender/contract documents and of the drawings, which costs are not specifically covered in the schedule below. Submit full details in writing.</t>
  </si>
  <si>
    <t>C.1.1</t>
  </si>
  <si>
    <t>C.1.2</t>
  </si>
  <si>
    <t xml:space="preserve">Redesign of the BMS SCADA GUI and as-build Architectural network </t>
  </si>
  <si>
    <t>Develop ELIDZ standards guidelines, technical manuals, technical procedure, repair, operation and maintenance manuals, drawings and technical policies for the newly installed system.</t>
  </si>
  <si>
    <t>Integration Technical Services for the Adriot system until project handover with contract project management and administration. This is to include the total time required for all resources instated on the project for its duration.</t>
  </si>
  <si>
    <t xml:space="preserve">Service Providers Call Out Rate per hour for Technician </t>
  </si>
  <si>
    <t>Service Providers Call Out Rate per hour for Project Manager</t>
  </si>
  <si>
    <t>A.1.7</t>
  </si>
  <si>
    <t>A.1.8</t>
  </si>
  <si>
    <t>Each</t>
  </si>
  <si>
    <t>Providing Skills transfer during system installation, quick repair skills transfer and system training for ELIDZ personnel's until successful project handover.</t>
  </si>
  <si>
    <t>A.1.9</t>
  </si>
  <si>
    <r>
      <rPr>
        <b/>
        <sz val="11"/>
        <color theme="1"/>
        <rFont val="Calibri"/>
        <family val="2"/>
        <scheme val="minor"/>
      </rPr>
      <t>Support</t>
    </r>
    <r>
      <rPr>
        <sz val="11"/>
        <color theme="1"/>
        <rFont val="Calibri"/>
        <family val="2"/>
        <scheme val="minor"/>
      </rPr>
      <t xml:space="preserve"> - The availability and supply of support services during Core Hours by telephone, fax, modem, or email. Remote support where possible through the lifecycle of the SCADA System. To be included in the holistic pricing.</t>
    </r>
  </si>
  <si>
    <t>B.1.1</t>
  </si>
  <si>
    <t>B.1.2</t>
  </si>
  <si>
    <t>B.1.3</t>
  </si>
  <si>
    <t>B.1.4</t>
  </si>
  <si>
    <t>B.1.5</t>
  </si>
  <si>
    <t>B.1.6</t>
  </si>
  <si>
    <t>B.1.7</t>
  </si>
  <si>
    <t>Preliminary and General Requirements for both Service Integrator and subcontractor.</t>
  </si>
  <si>
    <t>%</t>
  </si>
  <si>
    <t>1. Fixed</t>
  </si>
  <si>
    <t>2. Overheads, charges and profit on above</t>
  </si>
  <si>
    <t>1. Re-measurable</t>
  </si>
  <si>
    <t>1. Rate Only - Weekdays</t>
  </si>
  <si>
    <t>1. Rate Only</t>
  </si>
  <si>
    <t>2. Rate Only - Weekend</t>
  </si>
  <si>
    <t>C1.3</t>
  </si>
  <si>
    <t>C.1</t>
  </si>
  <si>
    <t>Section A</t>
  </si>
  <si>
    <t>All transport, cell phone ,accommodation, Internet, Data Storage, Tools, equipment, staff training, OHS compliance for Act 85 of 1993 , ELIDZ OHS policy compliance ,Environmental Compliance Act 107 of 1998, Operation costs, all meetings and compliance with technical specification.</t>
  </si>
  <si>
    <r>
      <rPr>
        <b/>
        <sz val="11"/>
        <color theme="1"/>
        <rFont val="Calibri"/>
        <family val="2"/>
        <scheme val="minor"/>
      </rPr>
      <t xml:space="preserve">Procurement of Adriot SCADA System - </t>
    </r>
    <r>
      <rPr>
        <sz val="11"/>
        <color theme="1"/>
        <rFont val="Calibri"/>
        <family val="2"/>
        <scheme val="minor"/>
      </rPr>
      <t>Procurement of Complete SCADA system with licences registered to ELIDZ  with Supply, Installation, configuration, Testing and commissioning of all hardware and software with ancillaries.</t>
    </r>
  </si>
  <si>
    <r>
      <rPr>
        <b/>
        <sz val="11"/>
        <color theme="1"/>
        <rFont val="Calibri"/>
        <family val="2"/>
        <scheme val="minor"/>
      </rPr>
      <t>Licences (36 Month Licence Agreements)</t>
    </r>
    <r>
      <rPr>
        <sz val="11"/>
        <color theme="1"/>
        <rFont val="Calibri"/>
        <family val="2"/>
        <scheme val="minor"/>
      </rPr>
      <t xml:space="preserve"> -Adriot GROUP WIDE License Agreement ,SCADA CLIENT licensing ,SCADA CLIENTS to existing license, ADRIOT SCADA INTELLIGENCE LICENSING , ADRIOT INFORMATION PORTAL SERVER  AND ADRIOT INFORMATION PORTAL SERVER. As per Scope</t>
    </r>
  </si>
  <si>
    <t>Item no. 1.1.2</t>
  </si>
  <si>
    <r>
      <rPr>
        <b/>
        <sz val="11"/>
        <color theme="1"/>
        <rFont val="Calibri"/>
        <family val="2"/>
        <scheme val="minor"/>
      </rPr>
      <t>Integration Services</t>
    </r>
    <r>
      <rPr>
        <sz val="11"/>
        <color theme="1"/>
        <rFont val="Calibri"/>
        <family val="2"/>
        <scheme val="minor"/>
      </rPr>
      <t xml:space="preserve"> -Provide Professional Integration Services for the successfully migration of the ELIDZ SCADA system to the Adriot SCADA system. </t>
    </r>
  </si>
  <si>
    <r>
      <t xml:space="preserve">Description of item for the supply, installation, configuration and </t>
    </r>
    <r>
      <rPr>
        <b/>
        <sz val="11"/>
        <rFont val="Calibri"/>
        <family val="2"/>
        <scheme val="minor"/>
      </rPr>
      <t>integration</t>
    </r>
    <r>
      <rPr>
        <b/>
        <sz val="11"/>
        <color theme="1"/>
        <rFont val="Calibri"/>
        <family val="2"/>
        <scheme val="minor"/>
      </rPr>
      <t xml:space="preserve"> of the complete Adriot SCADA System.</t>
    </r>
  </si>
  <si>
    <t>Integrating new equipment on new SCADA System (I.e Electric Fence). Price per I/O Point complete with hardware and software configuration.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</si>
</sst>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0.00_-;\-&quot;R&quot;* #,##0.00_-;_-&quot;R&quot;* &quot;-&quot;??_-;_-@_-"/>
    <numFmt numFmtId="164" formatCode="&quot;R&quot;#,##0.00"/>
  </numFmts>
  <fonts count="4" x14ac:knownFonts="1">
    <font>
      <sz val="11"/>
      <color theme="1"/>
      <name val="Calibri"/>
      <family val="2"/>
      <scheme val="minor"/>
    </font>
    <font>
      <b/>
      <sz val="11"/>
      <color theme="1"/>
      <name val="Calibri"/>
      <family val="2"/>
      <scheme val="minor"/>
    </font>
    <font>
      <b/>
      <sz val="14"/>
      <color theme="1"/>
      <name val="Calibri"/>
      <family val="2"/>
      <scheme val="minor"/>
    </font>
    <font>
      <b/>
      <sz val="11"/>
      <name val="Calibri"/>
      <family val="2"/>
      <scheme val="minor"/>
    </font>
  </fonts>
  <fills count="4">
    <fill>
      <patternFill patternType="none"/>
    </fill>
    <fill>
      <patternFill patternType="gray125"/>
    </fill>
    <fill>
      <patternFill patternType="solid">
        <fgColor theme="0" tint="-0.34998626667073579"/>
        <bgColor indexed="64"/>
      </patternFill>
    </fill>
    <fill>
      <patternFill patternType="solid">
        <fgColor theme="1" tint="0.3499862666707357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00">
    <xf numFmtId="0" fontId="0" fillId="0" borderId="0" xfId="0"/>
    <xf numFmtId="0" fontId="0" fillId="0" borderId="1" xfId="0" applyBorder="1" applyAlignment="1">
      <alignment horizontal="center"/>
    </xf>
    <xf numFmtId="0" fontId="0" fillId="0" borderId="1" xfId="0" applyNumberFormat="1" applyBorder="1" applyAlignment="1">
      <alignment horizontal="center"/>
    </xf>
    <xf numFmtId="0" fontId="0" fillId="0" borderId="1" xfId="0" applyBorder="1" applyAlignment="1">
      <alignment horizontal="left" wrapText="1"/>
    </xf>
    <xf numFmtId="0" fontId="0" fillId="0" borderId="1" xfId="0" applyBorder="1"/>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top" wrapText="1"/>
    </xf>
    <xf numFmtId="0" fontId="0" fillId="0" borderId="1" xfId="0" applyBorder="1" applyAlignment="1">
      <alignment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44" fontId="0" fillId="0" borderId="1" xfId="0" applyNumberFormat="1" applyBorder="1" applyAlignment="1">
      <alignment horizontal="center"/>
    </xf>
    <xf numFmtId="44" fontId="0" fillId="0" borderId="1" xfId="0" applyNumberFormat="1" applyBorder="1"/>
    <xf numFmtId="44" fontId="0" fillId="0" borderId="6" xfId="0" applyNumberFormat="1" applyBorder="1"/>
    <xf numFmtId="44" fontId="0" fillId="0" borderId="2" xfId="0" applyNumberFormat="1" applyBorder="1"/>
    <xf numFmtId="4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xf>
    <xf numFmtId="0" fontId="0" fillId="0" borderId="10" xfId="0"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0" fillId="0" borderId="5" xfId="0" applyBorder="1" applyAlignment="1">
      <alignment horizont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0" fillId="0" borderId="1" xfId="0" applyFill="1" applyBorder="1" applyAlignment="1">
      <alignment horizontal="left" wrapText="1"/>
    </xf>
    <xf numFmtId="44" fontId="0" fillId="0" borderId="1" xfId="0" applyNumberFormat="1" applyFill="1" applyBorder="1"/>
    <xf numFmtId="0" fontId="1" fillId="2" borderId="6" xfId="0" applyFont="1" applyFill="1" applyBorder="1" applyAlignment="1">
      <alignment horizontal="center"/>
    </xf>
    <xf numFmtId="0" fontId="0" fillId="0" borderId="1" xfId="0" applyBorder="1" applyAlignment="1">
      <alignment horizontal="center"/>
    </xf>
    <xf numFmtId="0" fontId="0" fillId="0" borderId="5" xfId="0" applyBorder="1" applyAlignment="1">
      <alignment vertical="top" wrapText="1"/>
    </xf>
    <xf numFmtId="0" fontId="0" fillId="0" borderId="5" xfId="0" applyBorder="1" applyAlignment="1">
      <alignment horizontal="center" wrapText="1"/>
    </xf>
    <xf numFmtId="44" fontId="0" fillId="0" borderId="5" xfId="0" applyNumberFormat="1" applyBorder="1" applyAlignment="1">
      <alignment horizontal="center"/>
    </xf>
    <xf numFmtId="0" fontId="0" fillId="0" borderId="1" xfId="0" applyFont="1" applyBorder="1" applyAlignment="1">
      <alignment horizontal="center" wrapText="1"/>
    </xf>
    <xf numFmtId="164" fontId="0" fillId="0" borderId="1" xfId="0" applyNumberFormat="1" applyBorder="1"/>
    <xf numFmtId="0" fontId="1" fillId="0" borderId="1" xfId="0" applyFont="1" applyBorder="1" applyAlignment="1">
      <alignment wrapText="1"/>
    </xf>
    <xf numFmtId="0" fontId="0" fillId="0" borderId="0" xfId="0" applyFill="1" applyBorder="1" applyAlignment="1">
      <alignment horizontal="center" vertical="center"/>
    </xf>
    <xf numFmtId="0" fontId="0" fillId="0" borderId="10" xfId="0" applyBorder="1" applyAlignment="1">
      <alignment vertical="top" wrapText="1"/>
    </xf>
    <xf numFmtId="0" fontId="0" fillId="0" borderId="10" xfId="0" applyBorder="1" applyAlignment="1">
      <alignment horizontal="center" wrapText="1"/>
    </xf>
    <xf numFmtId="44" fontId="0" fillId="0" borderId="10" xfId="0" applyNumberFormat="1" applyBorder="1" applyAlignment="1">
      <alignment horizontal="center"/>
    </xf>
    <xf numFmtId="44" fontId="0" fillId="0" borderId="1" xfId="0" applyNumberFormat="1" applyBorder="1" applyAlignment="1">
      <alignment vertical="center"/>
    </xf>
    <xf numFmtId="0" fontId="0" fillId="0" borderId="5" xfId="0" applyBorder="1"/>
    <xf numFmtId="0" fontId="0" fillId="0" borderId="1" xfId="0" applyNumberFormat="1" applyBorder="1" applyAlignment="1">
      <alignment horizontal="center" wrapText="1"/>
    </xf>
    <xf numFmtId="44" fontId="0" fillId="0" borderId="1" xfId="0" applyNumberFormat="1" applyFill="1" applyBorder="1" applyAlignment="1">
      <alignment vertical="center"/>
    </xf>
    <xf numFmtId="44" fontId="0" fillId="3" borderId="1" xfId="0" applyNumberFormat="1" applyFill="1" applyBorder="1"/>
    <xf numFmtId="44" fontId="0" fillId="0" borderId="1" xfId="0" applyNumberFormat="1" applyBorder="1" applyAlignment="1" applyProtection="1">
      <alignment horizontal="center"/>
      <protection locked="0"/>
    </xf>
    <xf numFmtId="0" fontId="0" fillId="0" borderId="1" xfId="0" applyBorder="1" applyAlignment="1" applyProtection="1">
      <alignment horizontal="center"/>
      <protection locked="0"/>
    </xf>
    <xf numFmtId="0" fontId="0" fillId="0" borderId="1" xfId="0" applyBorder="1" applyProtection="1">
      <protection locked="0"/>
    </xf>
    <xf numFmtId="0" fontId="0" fillId="0" borderId="1" xfId="0" applyNumberFormat="1" applyBorder="1" applyAlignment="1" applyProtection="1">
      <alignment horizontal="center" wrapText="1"/>
      <protection locked="0"/>
    </xf>
    <xf numFmtId="44" fontId="0" fillId="0" borderId="1" xfId="0" applyNumberFormat="1" applyFill="1" applyBorder="1" applyAlignment="1" applyProtection="1">
      <alignment horizontal="center"/>
      <protection locked="0"/>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1" xfId="0" applyBorder="1" applyAlignment="1">
      <alignment horizontal="right"/>
    </xf>
    <xf numFmtId="0" fontId="0" fillId="0" borderId="1" xfId="0" applyBorder="1" applyAlignment="1">
      <alignment horizontal="center"/>
    </xf>
    <xf numFmtId="0" fontId="0" fillId="0" borderId="2" xfId="0" applyFill="1" applyBorder="1" applyAlignment="1">
      <alignment horizontal="center" vertical="center"/>
    </xf>
    <xf numFmtId="0" fontId="0" fillId="0" borderId="7" xfId="0" applyFill="1" applyBorder="1" applyAlignment="1">
      <alignment horizontal="center" vertical="center"/>
    </xf>
    <xf numFmtId="0" fontId="0" fillId="0" borderId="3" xfId="0" applyFill="1" applyBorder="1" applyAlignment="1">
      <alignment horizontal="center" vertical="center"/>
    </xf>
    <xf numFmtId="0" fontId="1" fillId="0" borderId="10" xfId="0" applyFont="1" applyBorder="1" applyAlignment="1">
      <alignment horizontal="center"/>
    </xf>
    <xf numFmtId="0" fontId="0" fillId="2" borderId="1" xfId="0" applyFill="1" applyBorder="1" applyAlignment="1">
      <alignment horizontal="center" vertical="center"/>
    </xf>
    <xf numFmtId="0" fontId="1" fillId="0" borderId="1" xfId="0" applyFont="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2" fillId="2" borderId="8" xfId="0" applyFont="1" applyFill="1" applyBorder="1" applyAlignment="1">
      <alignment horizontal="center"/>
    </xf>
    <xf numFmtId="0" fontId="0" fillId="0" borderId="4" xfId="0" applyNumberFormat="1" applyBorder="1" applyAlignment="1">
      <alignment horizontal="center"/>
    </xf>
    <xf numFmtId="0" fontId="0" fillId="0" borderId="5" xfId="0" applyNumberFormat="1" applyBorder="1" applyAlignment="1">
      <alignment horizontal="center"/>
    </xf>
    <xf numFmtId="0" fontId="0" fillId="0" borderId="6" xfId="0" applyNumberFormat="1" applyBorder="1" applyAlignment="1">
      <alignment horizontal="center"/>
    </xf>
    <xf numFmtId="0" fontId="0" fillId="0" borderId="2" xfId="0" applyNumberFormat="1" applyBorder="1" applyAlignment="1">
      <alignment horizontal="center" vertical="center"/>
    </xf>
    <xf numFmtId="0" fontId="0" fillId="0" borderId="7" xfId="0" applyNumberFormat="1" applyBorder="1" applyAlignment="1">
      <alignment horizontal="center" vertical="center"/>
    </xf>
    <xf numFmtId="0" fontId="0" fillId="0" borderId="3" xfId="0" applyNumberFormat="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left" wrapText="1"/>
    </xf>
    <xf numFmtId="0" fontId="1" fillId="2" borderId="1" xfId="0" applyFont="1" applyFill="1" applyBorder="1" applyAlignment="1">
      <alignment horizontal="center" vertical="center"/>
    </xf>
    <xf numFmtId="0" fontId="2" fillId="0" borderId="5"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8"/>
  <sheetViews>
    <sheetView tabSelected="1" view="pageBreakPreview" topLeftCell="A37" zoomScaleNormal="100" zoomScaleSheetLayoutView="100" workbookViewId="0">
      <selection activeCell="F43" sqref="F43"/>
    </sheetView>
  </sheetViews>
  <sheetFormatPr defaultRowHeight="14.5" x14ac:dyDescent="0.35"/>
  <cols>
    <col min="1" max="1" width="8.453125" bestFit="1" customWidth="1"/>
    <col min="2" max="2" width="63.26953125" customWidth="1"/>
    <col min="3" max="3" width="11.1796875" customWidth="1"/>
    <col min="5" max="5" width="10.7265625" customWidth="1"/>
    <col min="6" max="6" width="12.54296875" bestFit="1" customWidth="1"/>
  </cols>
  <sheetData>
    <row r="1" spans="1:6" ht="18.5" x14ac:dyDescent="0.45">
      <c r="A1" s="87" t="s">
        <v>5</v>
      </c>
      <c r="B1" s="87"/>
      <c r="C1" s="87"/>
      <c r="D1" s="87"/>
      <c r="E1" s="87"/>
      <c r="F1" s="87"/>
    </row>
    <row r="2" spans="1:6" ht="18.5" x14ac:dyDescent="0.45">
      <c r="A2" s="99"/>
      <c r="B2" s="99"/>
      <c r="C2" s="99"/>
      <c r="D2" s="99"/>
      <c r="E2" s="99"/>
      <c r="F2" s="99"/>
    </row>
    <row r="3" spans="1:6" x14ac:dyDescent="0.35">
      <c r="A3" s="96" t="s">
        <v>74</v>
      </c>
      <c r="B3" s="97" t="s">
        <v>76</v>
      </c>
      <c r="C3" s="94" t="s">
        <v>1</v>
      </c>
      <c r="D3" s="98" t="s">
        <v>0</v>
      </c>
      <c r="E3" s="94" t="s">
        <v>29</v>
      </c>
      <c r="F3" s="98" t="s">
        <v>28</v>
      </c>
    </row>
    <row r="4" spans="1:6" x14ac:dyDescent="0.35">
      <c r="A4" s="96"/>
      <c r="B4" s="97"/>
      <c r="C4" s="95"/>
      <c r="D4" s="98"/>
      <c r="E4" s="95"/>
      <c r="F4" s="98"/>
    </row>
    <row r="5" spans="1:6" x14ac:dyDescent="0.35">
      <c r="A5" s="64" t="s">
        <v>70</v>
      </c>
      <c r="B5" s="65"/>
      <c r="C5" s="65"/>
      <c r="D5" s="65"/>
      <c r="E5" s="65"/>
      <c r="F5" s="66"/>
    </row>
    <row r="6" spans="1:6" ht="58" x14ac:dyDescent="0.35">
      <c r="A6" s="2" t="s">
        <v>10</v>
      </c>
      <c r="B6" s="3" t="s">
        <v>72</v>
      </c>
      <c r="C6" s="3"/>
      <c r="D6" s="1"/>
      <c r="E6" s="1"/>
      <c r="F6" s="32"/>
    </row>
    <row r="7" spans="1:6" ht="81" customHeight="1" x14ac:dyDescent="0.35">
      <c r="A7" s="91" t="s">
        <v>9</v>
      </c>
      <c r="B7" s="3" t="s">
        <v>73</v>
      </c>
      <c r="C7" s="10"/>
      <c r="D7" s="20"/>
      <c r="E7" s="4"/>
      <c r="F7" s="18"/>
    </row>
    <row r="8" spans="1:6" x14ac:dyDescent="0.35">
      <c r="A8" s="92"/>
      <c r="B8" s="3" t="s">
        <v>62</v>
      </c>
      <c r="C8" s="5" t="s">
        <v>4</v>
      </c>
      <c r="D8" s="1">
        <v>1</v>
      </c>
      <c r="E8" s="48"/>
      <c r="F8" s="15">
        <f>E8*D8</f>
        <v>0</v>
      </c>
    </row>
    <row r="9" spans="1:6" x14ac:dyDescent="0.35">
      <c r="A9" s="93"/>
      <c r="B9" s="3" t="s">
        <v>63</v>
      </c>
      <c r="C9" s="5" t="s">
        <v>61</v>
      </c>
      <c r="D9" s="49"/>
      <c r="E9" s="48"/>
      <c r="F9" s="15">
        <f>F8*(D9/100)</f>
        <v>0</v>
      </c>
    </row>
    <row r="10" spans="1:6" x14ac:dyDescent="0.35">
      <c r="A10" s="88"/>
      <c r="B10" s="89"/>
      <c r="C10" s="89"/>
      <c r="D10" s="89"/>
      <c r="E10" s="89"/>
      <c r="F10" s="90"/>
    </row>
    <row r="11" spans="1:6" x14ac:dyDescent="0.35">
      <c r="A11" s="78" t="s">
        <v>11</v>
      </c>
      <c r="B11" s="4" t="s">
        <v>32</v>
      </c>
      <c r="C11" s="4"/>
      <c r="D11" s="4"/>
      <c r="E11" s="4"/>
      <c r="F11" s="4"/>
    </row>
    <row r="12" spans="1:6" x14ac:dyDescent="0.35">
      <c r="A12" s="80"/>
      <c r="B12" s="3" t="s">
        <v>62</v>
      </c>
      <c r="C12" s="5" t="s">
        <v>4</v>
      </c>
      <c r="D12" s="21">
        <v>1</v>
      </c>
      <c r="E12" s="50"/>
      <c r="F12" s="15">
        <f>D12*E12</f>
        <v>0</v>
      </c>
    </row>
    <row r="13" spans="1:6" x14ac:dyDescent="0.35">
      <c r="A13" s="79"/>
      <c r="B13" s="3" t="s">
        <v>63</v>
      </c>
      <c r="C13" s="5" t="s">
        <v>61</v>
      </c>
      <c r="D13" s="49"/>
      <c r="E13" s="14"/>
      <c r="F13" s="15">
        <f>F12*(D13/100)</f>
        <v>0</v>
      </c>
    </row>
    <row r="14" spans="1:6" x14ac:dyDescent="0.35">
      <c r="A14" s="53"/>
      <c r="B14" s="54"/>
      <c r="C14" s="54"/>
      <c r="D14" s="54"/>
      <c r="E14" s="54"/>
      <c r="F14" s="55"/>
    </row>
    <row r="15" spans="1:6" x14ac:dyDescent="0.35">
      <c r="A15" s="78" t="s">
        <v>12</v>
      </c>
      <c r="B15" s="7" t="s">
        <v>30</v>
      </c>
      <c r="C15" s="5"/>
      <c r="D15" s="21"/>
      <c r="E15" s="21"/>
      <c r="F15" s="4"/>
    </row>
    <row r="16" spans="1:6" x14ac:dyDescent="0.35">
      <c r="A16" s="80"/>
      <c r="B16" s="3" t="s">
        <v>62</v>
      </c>
      <c r="C16" s="5" t="s">
        <v>4</v>
      </c>
      <c r="D16" s="21">
        <v>1</v>
      </c>
      <c r="E16" s="48"/>
      <c r="F16" s="15">
        <f>E16*D16</f>
        <v>0</v>
      </c>
    </row>
    <row r="17" spans="1:6" x14ac:dyDescent="0.35">
      <c r="A17" s="79"/>
      <c r="B17" s="3" t="s">
        <v>63</v>
      </c>
      <c r="C17" s="5" t="s">
        <v>61</v>
      </c>
      <c r="D17" s="49"/>
      <c r="E17" s="14"/>
      <c r="F17" s="15">
        <f>F16*(D17/100)</f>
        <v>0</v>
      </c>
    </row>
    <row r="18" spans="1:6" x14ac:dyDescent="0.35">
      <c r="A18" s="26"/>
      <c r="B18" s="7"/>
      <c r="C18" s="5"/>
      <c r="D18" s="21"/>
      <c r="E18" s="14"/>
      <c r="F18" s="15"/>
    </row>
    <row r="19" spans="1:6" x14ac:dyDescent="0.35">
      <c r="A19" s="78" t="s">
        <v>13</v>
      </c>
      <c r="B19" s="4" t="s">
        <v>31</v>
      </c>
      <c r="C19" s="4"/>
      <c r="D19" s="4"/>
      <c r="E19" s="4"/>
      <c r="F19" s="4"/>
    </row>
    <row r="20" spans="1:6" x14ac:dyDescent="0.35">
      <c r="A20" s="80"/>
      <c r="B20" s="3" t="s">
        <v>62</v>
      </c>
      <c r="C20" s="5" t="s">
        <v>4</v>
      </c>
      <c r="D20" s="21">
        <v>1</v>
      </c>
      <c r="E20" s="48"/>
      <c r="F20" s="15">
        <f>E20*D20</f>
        <v>0</v>
      </c>
    </row>
    <row r="21" spans="1:6" x14ac:dyDescent="0.35">
      <c r="A21" s="79"/>
      <c r="B21" s="3" t="s">
        <v>63</v>
      </c>
      <c r="C21" s="5" t="s">
        <v>61</v>
      </c>
      <c r="D21" s="49"/>
      <c r="E21" s="14"/>
      <c r="F21" s="15">
        <f>F20*(D21/100)</f>
        <v>0</v>
      </c>
    </row>
    <row r="22" spans="1:6" x14ac:dyDescent="0.35">
      <c r="A22" s="53"/>
      <c r="B22" s="54"/>
      <c r="C22" s="54"/>
      <c r="D22" s="54"/>
      <c r="E22" s="54"/>
      <c r="F22" s="55"/>
    </row>
    <row r="23" spans="1:6" x14ac:dyDescent="0.35">
      <c r="A23" s="78" t="s">
        <v>14</v>
      </c>
      <c r="B23" s="7" t="s">
        <v>33</v>
      </c>
      <c r="C23" s="5"/>
      <c r="D23" s="1"/>
      <c r="E23" s="1"/>
      <c r="F23" s="4"/>
    </row>
    <row r="24" spans="1:6" x14ac:dyDescent="0.35">
      <c r="A24" s="80"/>
      <c r="B24" s="3" t="s">
        <v>62</v>
      </c>
      <c r="C24" s="5" t="s">
        <v>4</v>
      </c>
      <c r="D24" s="21">
        <v>1</v>
      </c>
      <c r="E24" s="49"/>
      <c r="F24" s="15">
        <f>D24*E24</f>
        <v>0</v>
      </c>
    </row>
    <row r="25" spans="1:6" x14ac:dyDescent="0.35">
      <c r="A25" s="79"/>
      <c r="B25" s="3" t="s">
        <v>63</v>
      </c>
      <c r="C25" s="5" t="s">
        <v>61</v>
      </c>
      <c r="D25" s="49"/>
      <c r="E25" s="14"/>
      <c r="F25" s="15">
        <f>F24*(D25/100)</f>
        <v>0</v>
      </c>
    </row>
    <row r="26" spans="1:6" x14ac:dyDescent="0.35">
      <c r="A26" s="28"/>
      <c r="B26" s="33"/>
      <c r="C26" s="34"/>
      <c r="D26" s="25"/>
      <c r="E26" s="35"/>
      <c r="F26" s="16"/>
    </row>
    <row r="27" spans="1:6" x14ac:dyDescent="0.35">
      <c r="A27" s="78" t="s">
        <v>15</v>
      </c>
      <c r="B27" s="4" t="s">
        <v>34</v>
      </c>
      <c r="C27" s="4"/>
      <c r="D27" s="4"/>
      <c r="E27" s="4"/>
      <c r="F27" s="4"/>
    </row>
    <row r="28" spans="1:6" x14ac:dyDescent="0.35">
      <c r="A28" s="80"/>
      <c r="B28" s="3" t="s">
        <v>62</v>
      </c>
      <c r="C28" s="5" t="s">
        <v>4</v>
      </c>
      <c r="D28" s="21">
        <v>1</v>
      </c>
      <c r="E28" s="48"/>
      <c r="F28" s="15">
        <f>E28*D28</f>
        <v>0</v>
      </c>
    </row>
    <row r="29" spans="1:6" x14ac:dyDescent="0.35">
      <c r="A29" s="79"/>
      <c r="B29" s="3" t="s">
        <v>63</v>
      </c>
      <c r="C29" s="5" t="s">
        <v>61</v>
      </c>
      <c r="D29" s="49"/>
      <c r="E29" s="14"/>
      <c r="F29" s="15">
        <f>F28*(D29/100)</f>
        <v>0</v>
      </c>
    </row>
    <row r="30" spans="1:6" x14ac:dyDescent="0.35">
      <c r="A30" s="28"/>
      <c r="B30" s="44"/>
      <c r="C30" s="34"/>
      <c r="D30" s="25"/>
      <c r="E30" s="35"/>
      <c r="F30" s="16"/>
    </row>
    <row r="31" spans="1:6" ht="29" x14ac:dyDescent="0.35">
      <c r="A31" s="78" t="s">
        <v>47</v>
      </c>
      <c r="B31" s="8" t="s">
        <v>77</v>
      </c>
      <c r="C31" s="4"/>
      <c r="D31" s="4"/>
      <c r="E31" s="4"/>
      <c r="F31" s="4"/>
    </row>
    <row r="32" spans="1:6" x14ac:dyDescent="0.35">
      <c r="A32" s="80"/>
      <c r="B32" s="4" t="s">
        <v>64</v>
      </c>
      <c r="C32" s="5" t="s">
        <v>49</v>
      </c>
      <c r="D32" s="21">
        <v>200</v>
      </c>
      <c r="E32" s="48"/>
      <c r="F32" s="15">
        <f>E32*D32</f>
        <v>0</v>
      </c>
    </row>
    <row r="33" spans="1:6" x14ac:dyDescent="0.35">
      <c r="A33" s="79"/>
      <c r="B33" s="3" t="s">
        <v>63</v>
      </c>
      <c r="C33" s="5" t="s">
        <v>61</v>
      </c>
      <c r="D33" s="49"/>
      <c r="E33" s="14"/>
      <c r="F33" s="15">
        <f>F32*(D33/100)</f>
        <v>0</v>
      </c>
    </row>
    <row r="34" spans="1:6" x14ac:dyDescent="0.35">
      <c r="A34" s="53"/>
      <c r="B34" s="54"/>
      <c r="C34" s="54"/>
      <c r="D34" s="54"/>
      <c r="E34" s="54"/>
      <c r="F34" s="55"/>
    </row>
    <row r="35" spans="1:6" ht="58" x14ac:dyDescent="0.35">
      <c r="A35" s="78" t="s">
        <v>48</v>
      </c>
      <c r="B35" s="7" t="s">
        <v>35</v>
      </c>
      <c r="C35" s="5"/>
      <c r="D35" s="21"/>
      <c r="E35" s="21"/>
      <c r="F35" s="4"/>
    </row>
    <row r="36" spans="1:6" x14ac:dyDescent="0.35">
      <c r="A36" s="80"/>
      <c r="B36" s="3" t="s">
        <v>62</v>
      </c>
      <c r="C36" s="5" t="s">
        <v>4</v>
      </c>
      <c r="D36" s="21">
        <v>1</v>
      </c>
      <c r="E36" s="49"/>
      <c r="F36" s="15">
        <f>E36*D36</f>
        <v>0</v>
      </c>
    </row>
    <row r="37" spans="1:6" x14ac:dyDescent="0.35">
      <c r="A37" s="79"/>
      <c r="B37" s="3" t="s">
        <v>63</v>
      </c>
      <c r="C37" s="5" t="s">
        <v>61</v>
      </c>
      <c r="D37" s="49"/>
      <c r="E37" s="14"/>
      <c r="F37" s="15">
        <f>F36*(D37/100)</f>
        <v>0</v>
      </c>
    </row>
    <row r="38" spans="1:6" x14ac:dyDescent="0.35">
      <c r="A38" s="26"/>
      <c r="B38" s="7"/>
      <c r="C38" s="5"/>
      <c r="D38" s="21"/>
      <c r="E38" s="14"/>
      <c r="F38" s="15"/>
    </row>
    <row r="39" spans="1:6" ht="58" x14ac:dyDescent="0.35">
      <c r="A39" s="78" t="s">
        <v>51</v>
      </c>
      <c r="B39" s="7" t="s">
        <v>52</v>
      </c>
      <c r="C39" s="5"/>
      <c r="D39" s="21"/>
      <c r="E39" s="36"/>
      <c r="F39" s="37"/>
    </row>
    <row r="40" spans="1:6" ht="25.5" customHeight="1" x14ac:dyDescent="0.35">
      <c r="A40" s="80"/>
      <c r="B40" s="3" t="s">
        <v>62</v>
      </c>
      <c r="C40" s="5" t="s">
        <v>4</v>
      </c>
      <c r="D40" s="21">
        <v>0</v>
      </c>
      <c r="E40" s="45" t="s">
        <v>36</v>
      </c>
      <c r="F40" s="47">
        <v>0</v>
      </c>
    </row>
    <row r="41" spans="1:6" ht="24" customHeight="1" x14ac:dyDescent="0.35">
      <c r="A41" s="79"/>
      <c r="B41" s="3" t="s">
        <v>63</v>
      </c>
      <c r="C41" s="5" t="s">
        <v>61</v>
      </c>
      <c r="D41" s="21">
        <v>0</v>
      </c>
      <c r="E41" s="45" t="s">
        <v>36</v>
      </c>
      <c r="F41" s="47">
        <v>0</v>
      </c>
    </row>
    <row r="42" spans="1:6" x14ac:dyDescent="0.35">
      <c r="A42" s="28"/>
      <c r="B42" s="33"/>
      <c r="C42" s="34"/>
      <c r="D42" s="25"/>
      <c r="E42" s="35"/>
      <c r="F42" s="16"/>
    </row>
    <row r="43" spans="1:6" x14ac:dyDescent="0.35">
      <c r="A43" s="81" t="s">
        <v>8</v>
      </c>
      <c r="B43" s="82"/>
      <c r="C43" s="82"/>
      <c r="D43" s="82"/>
      <c r="E43" s="82"/>
      <c r="F43" s="15">
        <f>SUM(F8:F42)</f>
        <v>0</v>
      </c>
    </row>
    <row r="44" spans="1:6" x14ac:dyDescent="0.35">
      <c r="A44" s="12"/>
      <c r="B44" s="13"/>
      <c r="C44" s="13"/>
      <c r="D44" s="13"/>
      <c r="E44" s="13"/>
      <c r="F44" s="16"/>
    </row>
    <row r="45" spans="1:6" x14ac:dyDescent="0.35">
      <c r="A45" s="70"/>
      <c r="B45" s="71"/>
      <c r="C45" s="71"/>
      <c r="D45" s="71"/>
      <c r="E45" s="71"/>
      <c r="F45" s="72"/>
    </row>
    <row r="46" spans="1:6" ht="5.25" customHeight="1" x14ac:dyDescent="0.35">
      <c r="A46" s="73"/>
      <c r="B46" s="74"/>
      <c r="C46" s="74"/>
      <c r="D46" s="74"/>
      <c r="E46" s="74"/>
      <c r="F46" s="75"/>
    </row>
    <row r="47" spans="1:6" x14ac:dyDescent="0.35">
      <c r="A47" s="84" t="s">
        <v>23</v>
      </c>
      <c r="B47" s="85"/>
      <c r="C47" s="85"/>
      <c r="D47" s="85"/>
      <c r="E47" s="85"/>
      <c r="F47" s="86"/>
    </row>
    <row r="48" spans="1:6" ht="43.5" x14ac:dyDescent="0.35">
      <c r="A48" s="6" t="s">
        <v>16</v>
      </c>
      <c r="B48" s="8" t="s">
        <v>75</v>
      </c>
      <c r="C48" s="10"/>
      <c r="D48" s="19"/>
      <c r="E48" s="4"/>
      <c r="F48" s="4"/>
    </row>
    <row r="49" spans="1:6" x14ac:dyDescent="0.35">
      <c r="A49" s="67"/>
      <c r="B49" s="68"/>
      <c r="C49" s="68"/>
      <c r="D49" s="68"/>
      <c r="E49" s="68"/>
      <c r="F49" s="69"/>
    </row>
    <row r="50" spans="1:6" ht="58" x14ac:dyDescent="0.35">
      <c r="A50" s="76" t="s">
        <v>53</v>
      </c>
      <c r="B50" s="8" t="s">
        <v>44</v>
      </c>
      <c r="C50" s="10"/>
      <c r="D50" s="6"/>
      <c r="E50" s="14"/>
      <c r="F50" s="15"/>
    </row>
    <row r="51" spans="1:6" x14ac:dyDescent="0.35">
      <c r="A51" s="77"/>
      <c r="B51" s="3" t="s">
        <v>62</v>
      </c>
      <c r="C51" s="5" t="s">
        <v>4</v>
      </c>
      <c r="D51" s="21">
        <v>1</v>
      </c>
      <c r="E51" s="51"/>
      <c r="F51" s="15">
        <f>D51*E51</f>
        <v>0</v>
      </c>
    </row>
    <row r="52" spans="1:6" x14ac:dyDescent="0.35">
      <c r="A52" s="20"/>
      <c r="B52" s="8"/>
      <c r="C52" s="10"/>
      <c r="D52" s="20"/>
      <c r="E52" s="14"/>
      <c r="F52" s="15"/>
    </row>
    <row r="53" spans="1:6" ht="43.5" x14ac:dyDescent="0.35">
      <c r="A53" s="78" t="s">
        <v>54</v>
      </c>
      <c r="B53" s="8" t="s">
        <v>43</v>
      </c>
      <c r="C53" s="10"/>
      <c r="D53" s="20"/>
      <c r="E53" s="14"/>
      <c r="F53" s="15"/>
    </row>
    <row r="54" spans="1:6" x14ac:dyDescent="0.35">
      <c r="A54" s="79"/>
      <c r="B54" s="3" t="s">
        <v>62</v>
      </c>
      <c r="C54" s="5" t="s">
        <v>4</v>
      </c>
      <c r="D54" s="21">
        <v>1</v>
      </c>
      <c r="E54" s="51"/>
      <c r="F54" s="15">
        <f>D54*E54</f>
        <v>0</v>
      </c>
    </row>
    <row r="55" spans="1:6" x14ac:dyDescent="0.35">
      <c r="A55" s="20"/>
      <c r="B55" s="8"/>
      <c r="C55" s="10"/>
      <c r="D55" s="20"/>
      <c r="E55" s="14"/>
      <c r="F55" s="15"/>
    </row>
    <row r="56" spans="1:6" x14ac:dyDescent="0.35">
      <c r="A56" s="78" t="s">
        <v>55</v>
      </c>
      <c r="B56" s="9" t="s">
        <v>42</v>
      </c>
      <c r="C56" s="10"/>
      <c r="D56" s="20"/>
      <c r="E56" s="14"/>
      <c r="F56" s="15"/>
    </row>
    <row r="57" spans="1:6" x14ac:dyDescent="0.35">
      <c r="A57" s="79"/>
      <c r="B57" s="3" t="s">
        <v>62</v>
      </c>
      <c r="C57" s="5" t="s">
        <v>4</v>
      </c>
      <c r="D57" s="21">
        <v>1</v>
      </c>
      <c r="E57" s="51"/>
      <c r="F57" s="15">
        <f>D57*E57</f>
        <v>0</v>
      </c>
    </row>
    <row r="58" spans="1:6" x14ac:dyDescent="0.35">
      <c r="A58" s="20"/>
      <c r="B58" s="9"/>
      <c r="C58" s="10"/>
      <c r="D58" s="20"/>
      <c r="E58" s="14"/>
      <c r="F58" s="15"/>
    </row>
    <row r="59" spans="1:6" ht="43.5" x14ac:dyDescent="0.35">
      <c r="A59" s="78" t="s">
        <v>56</v>
      </c>
      <c r="B59" s="9" t="s">
        <v>50</v>
      </c>
      <c r="C59" s="10"/>
      <c r="D59" s="20"/>
      <c r="E59" s="14"/>
      <c r="F59" s="15"/>
    </row>
    <row r="60" spans="1:6" x14ac:dyDescent="0.35">
      <c r="A60" s="79"/>
      <c r="B60" s="3" t="s">
        <v>62</v>
      </c>
      <c r="C60" s="5" t="s">
        <v>4</v>
      </c>
      <c r="D60" s="21">
        <v>1</v>
      </c>
      <c r="E60" s="51"/>
      <c r="F60" s="15">
        <f>D60*E60</f>
        <v>0</v>
      </c>
    </row>
    <row r="61" spans="1:6" x14ac:dyDescent="0.35">
      <c r="A61" s="20"/>
      <c r="B61" s="8"/>
      <c r="C61" s="10"/>
      <c r="D61" s="20"/>
      <c r="E61" s="14"/>
      <c r="F61" s="15"/>
    </row>
    <row r="62" spans="1:6" x14ac:dyDescent="0.35">
      <c r="A62" s="78" t="s">
        <v>57</v>
      </c>
      <c r="B62" s="8" t="s">
        <v>46</v>
      </c>
      <c r="C62" s="10"/>
      <c r="D62" s="6"/>
      <c r="E62" s="14"/>
      <c r="F62" s="15"/>
    </row>
    <row r="63" spans="1:6" x14ac:dyDescent="0.35">
      <c r="A63" s="80"/>
      <c r="B63" s="3" t="s">
        <v>65</v>
      </c>
      <c r="C63" s="5" t="s">
        <v>49</v>
      </c>
      <c r="D63" s="21" t="s">
        <v>38</v>
      </c>
      <c r="E63" s="51"/>
      <c r="F63" s="47">
        <v>0</v>
      </c>
    </row>
    <row r="64" spans="1:6" x14ac:dyDescent="0.35">
      <c r="A64" s="79"/>
      <c r="B64" s="3" t="s">
        <v>67</v>
      </c>
      <c r="C64" s="5" t="s">
        <v>49</v>
      </c>
      <c r="D64" s="21" t="s">
        <v>38</v>
      </c>
      <c r="E64" s="51"/>
      <c r="F64" s="47"/>
    </row>
    <row r="65" spans="1:6" x14ac:dyDescent="0.35">
      <c r="A65" s="20"/>
      <c r="B65" s="8"/>
      <c r="C65" s="10"/>
      <c r="D65" s="20"/>
      <c r="E65" s="14"/>
      <c r="F65" s="15"/>
    </row>
    <row r="66" spans="1:6" x14ac:dyDescent="0.35">
      <c r="A66" s="78" t="s">
        <v>58</v>
      </c>
      <c r="B66" s="8" t="s">
        <v>45</v>
      </c>
      <c r="C66" s="10"/>
      <c r="D66" s="20"/>
      <c r="E66" s="14"/>
      <c r="F66" s="15"/>
    </row>
    <row r="67" spans="1:6" x14ac:dyDescent="0.35">
      <c r="A67" s="80"/>
      <c r="B67" s="3" t="s">
        <v>65</v>
      </c>
      <c r="C67" s="5" t="s">
        <v>49</v>
      </c>
      <c r="D67" s="21" t="s">
        <v>38</v>
      </c>
      <c r="E67" s="51"/>
      <c r="F67" s="47">
        <v>0</v>
      </c>
    </row>
    <row r="68" spans="1:6" x14ac:dyDescent="0.35">
      <c r="A68" s="79"/>
      <c r="B68" s="3" t="s">
        <v>67</v>
      </c>
      <c r="C68" s="5" t="s">
        <v>49</v>
      </c>
      <c r="D68" s="21" t="s">
        <v>38</v>
      </c>
      <c r="E68" s="51"/>
      <c r="F68" s="47"/>
    </row>
    <row r="69" spans="1:6" x14ac:dyDescent="0.35">
      <c r="A69" s="20"/>
      <c r="B69" s="8"/>
      <c r="C69" s="10"/>
      <c r="D69" s="20"/>
      <c r="E69" s="14"/>
      <c r="F69" s="15"/>
    </row>
    <row r="70" spans="1:6" x14ac:dyDescent="0.35">
      <c r="A70" s="78" t="s">
        <v>59</v>
      </c>
      <c r="B70" s="8" t="s">
        <v>37</v>
      </c>
      <c r="C70" s="10"/>
      <c r="D70" s="20"/>
      <c r="E70" s="14"/>
      <c r="F70" s="15"/>
    </row>
    <row r="71" spans="1:6" x14ac:dyDescent="0.35">
      <c r="A71" s="80"/>
      <c r="B71" s="3" t="s">
        <v>66</v>
      </c>
      <c r="C71" s="5" t="s">
        <v>49</v>
      </c>
      <c r="D71" s="21" t="s">
        <v>38</v>
      </c>
      <c r="E71" s="51"/>
      <c r="F71" s="47">
        <v>0</v>
      </c>
    </row>
    <row r="72" spans="1:6" x14ac:dyDescent="0.35">
      <c r="A72" s="79"/>
      <c r="B72" s="3"/>
      <c r="C72" s="5"/>
      <c r="D72" s="21"/>
      <c r="E72" s="45"/>
      <c r="F72" s="15"/>
    </row>
    <row r="73" spans="1:6" x14ac:dyDescent="0.35">
      <c r="A73" s="27"/>
      <c r="B73" s="3"/>
      <c r="C73" s="5"/>
      <c r="D73" s="21"/>
      <c r="E73" s="45"/>
      <c r="F73" s="15"/>
    </row>
    <row r="74" spans="1:6" x14ac:dyDescent="0.35">
      <c r="A74" s="20"/>
      <c r="B74" s="8"/>
      <c r="C74" s="10"/>
      <c r="D74" s="20"/>
      <c r="E74" s="14"/>
      <c r="F74" s="15"/>
    </row>
    <row r="75" spans="1:6" x14ac:dyDescent="0.35">
      <c r="A75" s="81" t="s">
        <v>22</v>
      </c>
      <c r="B75" s="82"/>
      <c r="C75" s="82"/>
      <c r="D75" s="82"/>
      <c r="E75" s="82"/>
      <c r="F75" s="15">
        <f>SUM(F51:F74)</f>
        <v>0</v>
      </c>
    </row>
    <row r="76" spans="1:6" x14ac:dyDescent="0.35">
      <c r="A76" s="81"/>
      <c r="B76" s="82"/>
      <c r="C76" s="82"/>
      <c r="D76" s="82"/>
      <c r="E76" s="82"/>
      <c r="F76" s="83"/>
    </row>
    <row r="77" spans="1:6" x14ac:dyDescent="0.35">
      <c r="A77" s="64" t="s">
        <v>18</v>
      </c>
      <c r="B77" s="65"/>
      <c r="C77" s="65"/>
      <c r="D77" s="65"/>
      <c r="E77" s="65"/>
      <c r="F77" s="66"/>
    </row>
    <row r="78" spans="1:6" x14ac:dyDescent="0.35">
      <c r="A78" s="23"/>
      <c r="B78" s="24"/>
      <c r="C78" s="24"/>
      <c r="D78" s="24"/>
      <c r="E78" s="24"/>
      <c r="F78" s="31"/>
    </row>
    <row r="79" spans="1:6" x14ac:dyDescent="0.35">
      <c r="A79" s="23"/>
      <c r="B79" s="24"/>
      <c r="C79" s="24"/>
      <c r="D79" s="24"/>
      <c r="E79" s="24"/>
      <c r="F79" s="31"/>
    </row>
    <row r="80" spans="1:6" ht="29" x14ac:dyDescent="0.35">
      <c r="A80" s="6" t="s">
        <v>69</v>
      </c>
      <c r="B80" s="38" t="s">
        <v>60</v>
      </c>
      <c r="C80" s="6"/>
      <c r="D80" s="6"/>
      <c r="E80" s="14"/>
      <c r="F80" s="15"/>
    </row>
    <row r="81" spans="1:6" ht="58" x14ac:dyDescent="0.35">
      <c r="A81" s="11" t="s">
        <v>40</v>
      </c>
      <c r="B81" s="29" t="s">
        <v>39</v>
      </c>
      <c r="C81" s="11" t="s">
        <v>4</v>
      </c>
      <c r="D81" s="11">
        <v>1</v>
      </c>
      <c r="E81" s="52"/>
      <c r="F81" s="46">
        <f>E81*D81</f>
        <v>0</v>
      </c>
    </row>
    <row r="82" spans="1:6" x14ac:dyDescent="0.35">
      <c r="A82" s="53"/>
      <c r="B82" s="54"/>
      <c r="C82" s="54"/>
      <c r="D82" s="54"/>
      <c r="E82" s="54"/>
      <c r="F82" s="55"/>
    </row>
    <row r="83" spans="1:6" ht="63" customHeight="1" x14ac:dyDescent="0.35">
      <c r="A83" s="58" t="s">
        <v>41</v>
      </c>
      <c r="B83" s="29" t="s">
        <v>71</v>
      </c>
      <c r="C83" s="11"/>
      <c r="D83" s="11"/>
      <c r="E83" s="52"/>
      <c r="F83" s="30"/>
    </row>
    <row r="84" spans="1:6" x14ac:dyDescent="0.35">
      <c r="A84" s="59"/>
      <c r="B84" s="7" t="s">
        <v>2</v>
      </c>
      <c r="C84" s="5" t="s">
        <v>4</v>
      </c>
      <c r="D84" s="21">
        <v>1</v>
      </c>
      <c r="E84" s="48"/>
      <c r="F84" s="15">
        <f>E84*D84</f>
        <v>0</v>
      </c>
    </row>
    <row r="85" spans="1:6" x14ac:dyDescent="0.35">
      <c r="A85" s="60"/>
      <c r="B85" s="7" t="s">
        <v>3</v>
      </c>
      <c r="C85" s="5" t="s">
        <v>4</v>
      </c>
      <c r="D85" s="21">
        <v>6</v>
      </c>
      <c r="E85" s="48"/>
      <c r="F85" s="15">
        <f>E85*D85</f>
        <v>0</v>
      </c>
    </row>
    <row r="86" spans="1:6" x14ac:dyDescent="0.35">
      <c r="A86" s="39"/>
      <c r="B86" s="40"/>
      <c r="C86" s="41"/>
      <c r="D86" s="22"/>
      <c r="E86" s="42"/>
      <c r="F86" s="17"/>
    </row>
    <row r="87" spans="1:6" x14ac:dyDescent="0.35">
      <c r="A87" s="20" t="s">
        <v>68</v>
      </c>
      <c r="B87" s="9" t="s">
        <v>6</v>
      </c>
      <c r="C87" s="10" t="s">
        <v>4</v>
      </c>
      <c r="D87" s="20">
        <v>1</v>
      </c>
      <c r="E87" s="48"/>
      <c r="F87" s="43">
        <f>E87*D87</f>
        <v>0</v>
      </c>
    </row>
    <row r="88" spans="1:6" x14ac:dyDescent="0.35">
      <c r="A88" s="39"/>
      <c r="B88" s="40"/>
      <c r="C88" s="41"/>
      <c r="D88" s="22"/>
      <c r="E88" s="42"/>
      <c r="F88" s="17"/>
    </row>
    <row r="89" spans="1:6" x14ac:dyDescent="0.35">
      <c r="A89" s="61" t="s">
        <v>17</v>
      </c>
      <c r="B89" s="61"/>
      <c r="C89" s="61"/>
      <c r="D89" s="61"/>
      <c r="E89" s="61"/>
      <c r="F89" s="17">
        <f>F81+F84+F85+F87</f>
        <v>0</v>
      </c>
    </row>
    <row r="90" spans="1:6" x14ac:dyDescent="0.35">
      <c r="A90" s="57"/>
      <c r="B90" s="57"/>
      <c r="C90" s="57"/>
      <c r="D90" s="57"/>
      <c r="E90" s="57"/>
      <c r="F90" s="57"/>
    </row>
    <row r="91" spans="1:6" x14ac:dyDescent="0.35">
      <c r="A91" s="62" t="s">
        <v>19</v>
      </c>
      <c r="B91" s="62"/>
      <c r="C91" s="62"/>
      <c r="D91" s="62"/>
      <c r="E91" s="62"/>
      <c r="F91" s="62"/>
    </row>
    <row r="92" spans="1:6" x14ac:dyDescent="0.35">
      <c r="A92" s="6" t="s">
        <v>20</v>
      </c>
      <c r="B92" s="63" t="s">
        <v>21</v>
      </c>
      <c r="C92" s="63"/>
      <c r="D92" s="63"/>
      <c r="E92" s="63"/>
      <c r="F92" s="4" t="s">
        <v>27</v>
      </c>
    </row>
    <row r="93" spans="1:6" x14ac:dyDescent="0.35">
      <c r="A93" s="6">
        <v>1</v>
      </c>
      <c r="B93" s="57" t="s">
        <v>7</v>
      </c>
      <c r="C93" s="57"/>
      <c r="D93" s="57"/>
      <c r="E93" s="57"/>
      <c r="F93" s="15">
        <f>F43</f>
        <v>0</v>
      </c>
    </row>
    <row r="94" spans="1:6" x14ac:dyDescent="0.35">
      <c r="A94" s="6">
        <v>2</v>
      </c>
      <c r="B94" s="57" t="s">
        <v>23</v>
      </c>
      <c r="C94" s="57"/>
      <c r="D94" s="57"/>
      <c r="E94" s="57"/>
      <c r="F94" s="15">
        <f>F75</f>
        <v>0</v>
      </c>
    </row>
    <row r="95" spans="1:6" x14ac:dyDescent="0.35">
      <c r="A95" s="6">
        <v>3</v>
      </c>
      <c r="B95" s="57" t="s">
        <v>18</v>
      </c>
      <c r="C95" s="57"/>
      <c r="D95" s="57"/>
      <c r="E95" s="57"/>
      <c r="F95" s="15">
        <f>F89</f>
        <v>0</v>
      </c>
    </row>
    <row r="96" spans="1:6" x14ac:dyDescent="0.35">
      <c r="A96" s="56" t="s">
        <v>24</v>
      </c>
      <c r="B96" s="56"/>
      <c r="C96" s="56"/>
      <c r="D96" s="56"/>
      <c r="E96" s="56"/>
      <c r="F96" s="15">
        <f>SUM(F93:F95)</f>
        <v>0</v>
      </c>
    </row>
    <row r="97" spans="1:6" x14ac:dyDescent="0.35">
      <c r="A97" s="56" t="s">
        <v>25</v>
      </c>
      <c r="B97" s="56"/>
      <c r="C97" s="56"/>
      <c r="D97" s="56"/>
      <c r="E97" s="56"/>
      <c r="F97" s="15">
        <f>F96*0.15</f>
        <v>0</v>
      </c>
    </row>
    <row r="98" spans="1:6" x14ac:dyDescent="0.35">
      <c r="A98" s="56" t="s">
        <v>26</v>
      </c>
      <c r="B98" s="56"/>
      <c r="C98" s="56"/>
      <c r="D98" s="56"/>
      <c r="E98" s="56"/>
      <c r="F98" s="15">
        <f>SUM(F96:F97)</f>
        <v>0</v>
      </c>
    </row>
  </sheetData>
  <sheetProtection algorithmName="SHA-512" hashValue="UFa+pg/uioZfF5pttLbqputBxYUOYcV6qIZprcieNqqyDdpBCnJ7SWNZFiSvUGd5erNooa+Hunip6un6QqMpxQ==" saltValue="t9evwO9rn/hDMvrVgXNEdw==" spinCount="100000" sheet="1" objects="1" scenarios="1"/>
  <mergeCells count="48">
    <mergeCell ref="A1:F1"/>
    <mergeCell ref="A19:A21"/>
    <mergeCell ref="A22:F22"/>
    <mergeCell ref="A10:F10"/>
    <mergeCell ref="A7:A9"/>
    <mergeCell ref="E3:E4"/>
    <mergeCell ref="A3:A4"/>
    <mergeCell ref="B3:B4"/>
    <mergeCell ref="D3:D4"/>
    <mergeCell ref="F3:F4"/>
    <mergeCell ref="C3:C4"/>
    <mergeCell ref="A2:F2"/>
    <mergeCell ref="A43:E43"/>
    <mergeCell ref="A5:F5"/>
    <mergeCell ref="A47:F47"/>
    <mergeCell ref="A75:E75"/>
    <mergeCell ref="A23:A25"/>
    <mergeCell ref="A11:A13"/>
    <mergeCell ref="A14:F14"/>
    <mergeCell ref="A27:A29"/>
    <mergeCell ref="A34:F34"/>
    <mergeCell ref="A35:A37"/>
    <mergeCell ref="A39:A41"/>
    <mergeCell ref="A31:A33"/>
    <mergeCell ref="A70:A72"/>
    <mergeCell ref="A15:A17"/>
    <mergeCell ref="A77:F77"/>
    <mergeCell ref="A49:F49"/>
    <mergeCell ref="A45:F46"/>
    <mergeCell ref="A50:A51"/>
    <mergeCell ref="A53:A54"/>
    <mergeCell ref="A56:A57"/>
    <mergeCell ref="A59:A60"/>
    <mergeCell ref="A66:A68"/>
    <mergeCell ref="A62:A64"/>
    <mergeCell ref="A76:F76"/>
    <mergeCell ref="A82:F82"/>
    <mergeCell ref="A98:E98"/>
    <mergeCell ref="B94:E94"/>
    <mergeCell ref="B95:E95"/>
    <mergeCell ref="A83:A85"/>
    <mergeCell ref="A96:E96"/>
    <mergeCell ref="A97:E97"/>
    <mergeCell ref="A89:E89"/>
    <mergeCell ref="A90:F90"/>
    <mergeCell ref="A91:F91"/>
    <mergeCell ref="B92:E92"/>
    <mergeCell ref="B93:E93"/>
  </mergeCells>
  <pageMargins left="0.7" right="0.7" top="0.75" bottom="0.75" header="0.3" footer="0.3"/>
  <pageSetup paperSize="9" scale="49" orientation="portrait" r:id="rId1"/>
  <rowBreaks count="1" manualBreakCount="1">
    <brk id="7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0c924ce-569e-4aeb-9872-82a14ebe8f27" ContentTypeId="0x0101" PreviousValue="true"/>
</file>

<file path=customXml/item2.xml><?xml version="1.0" encoding="utf-8"?>
<ct:contentTypeSchema xmlns:ct="http://schemas.microsoft.com/office/2006/metadata/contentType" xmlns:ma="http://schemas.microsoft.com/office/2006/metadata/properties/metaAttributes" ct:_="" ma:_="" ma:contentTypeName="Document" ma:contentTypeID="0x0101002929CF43208D514E8C4C526390F92C4C" ma:contentTypeVersion="16" ma:contentTypeDescription="Create a new document." ma:contentTypeScope="" ma:versionID="f4fef3f0ca183faec0efb1da599e595f">
  <xsd:schema xmlns:xsd="http://www.w3.org/2001/XMLSchema" xmlns:xs="http://www.w3.org/2001/XMLSchema" xmlns:p="http://schemas.microsoft.com/office/2006/metadata/properties" xmlns:ns1="http://schemas.microsoft.com/sharepoint/v3" xmlns:ns2="c4320b35-9616-40d5-b0ee-e7c5c06511ec" xmlns:ns3="af6246f8-4cc0-4c65-b73d-fc7bf6e4d97d" xmlns:ns4="http://schemas.microsoft.com/sharepoint/v4" targetNamespace="http://schemas.microsoft.com/office/2006/metadata/properties" ma:root="true" ma:fieldsID="c9131fa69431bd474afd4940de9c32eb" ns1:_="" ns2:_="" ns3:_="" ns4:_="">
    <xsd:import namespace="http://schemas.microsoft.com/sharepoint/v3"/>
    <xsd:import namespace="c4320b35-9616-40d5-b0ee-e7c5c06511ec"/>
    <xsd:import namespace="af6246f8-4cc0-4c65-b73d-fc7bf6e4d97d"/>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CWRMItemUniqueId" minOccurs="0"/>
                <xsd:element ref="ns3:CWRMItemRecordState" minOccurs="0"/>
                <xsd:element ref="ns3:CWRMItemRecordCategory" minOccurs="0"/>
                <xsd:element ref="ns3:CWRMItemRecordClassificationTaxHTField0" minOccurs="0"/>
                <xsd:element ref="ns2:TaxCatchAll" minOccurs="0"/>
                <xsd:element ref="ns2:TaxCatchAllLabel" minOccurs="0"/>
                <xsd:element ref="ns3:CWRMItemRecordStatus" minOccurs="0"/>
                <xsd:element ref="ns3:CWRMItemRecordDeclaredDate" minOccurs="0"/>
                <xsd:element ref="ns3:CWRMItemRecordVital" minOccurs="0"/>
                <xsd:element ref="ns3:CWRMItemRecordData" minOccurs="0"/>
                <xsd:element ref="ns4:IconOverlay" minOccurs="0"/>
                <xsd:element ref="ns1:_vti_ItemDeclaredRecord" minOccurs="0"/>
                <xsd:element ref="ns1:_vti_ItemHoldRecordStatus" minOccurs="0"/>
                <xsd:element ref="ns1:_dlc_ExpireDateSaved" minOccurs="0"/>
                <xsd:element ref="ns1:_dlc_ExpireDate" minOccurs="0"/>
                <xsd:element ref="ns1:_dlc_Exempt"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3" nillable="true" ma:displayName="Declared Record" ma:hidden="true" ma:internalName="_vti_ItemDeclaredRecord" ma:readOnly="true">
      <xsd:simpleType>
        <xsd:restriction base="dms:DateTime"/>
      </xsd:simpleType>
    </xsd:element>
    <xsd:element name="_vti_ItemHoldRecordStatus" ma:index="24" nillable="true" ma:displayName="Hold and Record Status" ma:decimals="0" ma:description="" ma:hidden="true" ma:indexed="true" ma:internalName="_vti_ItemHoldRecordStatus" ma:readOnly="true">
      <xsd:simpleType>
        <xsd:restriction base="dms:Unknown"/>
      </xsd:simpleType>
    </xsd:element>
    <xsd:element name="_dlc_ExpireDateSaved" ma:index="25" nillable="true" ma:displayName="Original Expiration Date" ma:hidden="true" ma:internalName="_dlc_ExpireDateSaved" ma:readOnly="true">
      <xsd:simpleType>
        <xsd:restriction base="dms:DateTime"/>
      </xsd:simpleType>
    </xsd:element>
    <xsd:element name="_dlc_ExpireDate" ma:index="26" nillable="true" ma:displayName="Expiration Date" ma:description="" ma:hidden="true" ma:indexed="true" ma:internalName="_dlc_ExpireDate" ma:readOnly="true">
      <xsd:simpleType>
        <xsd:restriction base="dms:DateTime"/>
      </xsd:simpleType>
    </xsd:element>
    <xsd:element name="_dlc_Exempt" ma:index="27"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4320b35-9616-40d5-b0ee-e7c5c06511e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5" nillable="true" ma:displayName="Taxonomy Catch All Column" ma:hidden="true" ma:list="{8bcfbffd-d6a5-4cdb-8f17-70398bd48962}" ma:internalName="TaxCatchAll" ma:showField="CatchAllData" ma:web="af6246f8-4cc0-4c65-b73d-fc7bf6e4d97d">
      <xsd:complexType>
        <xsd:complexContent>
          <xsd:extension base="dms:MultiChoiceLookup">
            <xsd:sequence>
              <xsd:element name="Value" type="dms:Lookup" maxOccurs="unbounded" minOccurs="0" nillable="true"/>
            </xsd:sequence>
          </xsd:extension>
        </xsd:complexContent>
      </xsd:complexType>
    </xsd:element>
    <xsd:element name="TaxCatchAllLabel" ma:index="16" nillable="true" ma:displayName="Taxonomy Catch All Column1" ma:hidden="true" ma:list="{8bcfbffd-d6a5-4cdb-8f17-70398bd48962}" ma:internalName="TaxCatchAllLabel" ma:readOnly="true" ma:showField="CatchAllDataLabel" ma:web="af6246f8-4cc0-4c65-b73d-fc7bf6e4d97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f6246f8-4cc0-4c65-b73d-fc7bf6e4d97d" elementFormDefault="qualified">
    <xsd:import namespace="http://schemas.microsoft.com/office/2006/documentManagement/types"/>
    <xsd:import namespace="http://schemas.microsoft.com/office/infopath/2007/PartnerControls"/>
    <xsd:element name="CWRMItemUniqueId" ma:index="11" nillable="true" ma:displayName="Content ID" ma:description="A universally unique identifier assigned to the item." ma:hidden="true" ma:internalName="CWRMItemUniqueId" ma:readOnly="true">
      <xsd:simpleType>
        <xsd:restriction base="dms:Text"/>
      </xsd:simpleType>
    </xsd:element>
    <xsd:element name="CWRMItemRecordState" ma:index="12" nillable="true" ma:displayName="Record State" ma:description="The current state of this item as it pertains to records management." ma:hidden="true" ma:internalName="CWRMItemRecordState" ma:readOnly="true">
      <xsd:simpleType>
        <xsd:restriction base="dms:Text"/>
      </xsd:simpleType>
    </xsd:element>
    <xsd:element name="CWRMItemRecordCategory" ma:index="13" nillable="true" ma:displayName="Record Category" ma:description="Identifies the current record category for the item." ma:hidden="true" ma:internalName="CWRMItemRecordCategory" ma:readOnly="true">
      <xsd:simpleType>
        <xsd:restriction base="dms:Text"/>
      </xsd:simpleType>
    </xsd:element>
    <xsd:element name="CWRMItemRecordClassificationTaxHTField0" ma:index="14" nillable="true" ma:taxonomy="true" ma:internalName="CWRMItemRecordClassificationTaxHTField0" ma:taxonomyFieldName="CWRMItemRecordClassification" ma:displayName="Record Classification" ma:default="" ma:fieldId="{e94be97f-fb02-4deb-9c3d-6d978a059d35}" ma:sspId="00c924ce-569e-4aeb-9872-82a14ebe8f27" ma:termSetId="56e12394-bc56-4b25-9244-9acc82634d64" ma:anchorId="00000000-0000-0000-0000-000000000000" ma:open="false" ma:isKeyword="false">
      <xsd:complexType>
        <xsd:sequence>
          <xsd:element ref="pc:Terms" minOccurs="0" maxOccurs="1"/>
        </xsd:sequence>
      </xsd:complexType>
    </xsd:element>
    <xsd:element name="CWRMItemRecordStatus" ma:index="18" nillable="true" ma:displayName="Record Status" ma:description="The current status of this item as it pertains to records management." ma:hidden="true" ma:internalName="CWRMItemRecordStatus" ma:readOnly="true">
      <xsd:simpleType>
        <xsd:restriction base="dms:Text"/>
      </xsd:simpleType>
    </xsd:element>
    <xsd:element name="CWRMItemRecordDeclaredDate" ma:index="19" nillable="true" ma:displayName="Record Declared Date" ma:description="The date and time that the item was declared a record." ma:hidden="true" ma:internalName="CWRMItemRecordDeclaredDate" ma:readOnly="true">
      <xsd:simpleType>
        <xsd:restriction base="dms:DateTime"/>
      </xsd:simpleType>
    </xsd:element>
    <xsd:element name="CWRMItemRecordVital" ma:index="20" nillable="true" ma:displayName="Record Vital" ma:description="Indicates if this item is considered vital to the organization." ma:hidden="true" ma:internalName="CWRMItemRecordVital" ma:readOnly="true">
      <xsd:simpleType>
        <xsd:restriction base="dms:Boolean"/>
      </xsd:simpleType>
    </xsd:element>
    <xsd:element name="CWRMItemRecordData" ma:index="21" nillable="true" ma:displayName="Record Data" ma:description="Contains system specific record data for the item." ma:hidden="true" ma:internalName="CWRMItemRecordData">
      <xsd:simpleType>
        <xsd:restriction base="dms:Note"/>
      </xsd:simpleType>
    </xsd:element>
    <xsd:element name="SharedWithUsers" ma:index="2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2"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WRMItemRecordCategory xmlns="af6246f8-4cc0-4c65-b73d-fc7bf6e4d97d" xsi:nil="true"/>
    <CWRMItemRecordState xmlns="af6246f8-4cc0-4c65-b73d-fc7bf6e4d97d" xsi:nil="true"/>
    <CWRMItemUniqueId xmlns="af6246f8-4cc0-4c65-b73d-fc7bf6e4d97d">0000004IHH</CWRMItemUniqueId>
    <CWRMItemRecordDeclaredDate xmlns="af6246f8-4cc0-4c65-b73d-fc7bf6e4d97d" xsi:nil="true"/>
    <_dlc_DocId xmlns="c4320b35-9616-40d5-b0ee-e7c5c06511ec">0000004IHH</_dlc_DocId>
    <_dlc_DocIdUrl xmlns="c4320b35-9616-40d5-b0ee-e7c5c06511ec">
      <Url>https://elidzintranet.elidz.co.za/Finance/SCM/_layouts/15/DocIdRedir.aspx?ID=0000004IHH</Url>
      <Description>0000004IHH</Description>
    </_dlc_DocIdUrl>
    <CWRMItemRecordClassificationTaxHTField0 xmlns="af6246f8-4cc0-4c65-b73d-fc7bf6e4d97d">
      <Terms xmlns="http://schemas.microsoft.com/office/infopath/2007/PartnerControls"/>
    </CWRMItemRecordClassificationTaxHTField0>
    <TaxCatchAll xmlns="c4320b35-9616-40d5-b0ee-e7c5c06511ec"/>
    <CWRMItemRecordVital xmlns="af6246f8-4cc0-4c65-b73d-fc7bf6e4d97d">false</CWRMItemRecordVital>
    <_vti_ItemHoldRecordStatus xmlns="http://schemas.microsoft.com/sharepoint/v3">0</_vti_ItemHoldRecordStatus>
    <_vti_ItemDeclaredRecord xmlns="http://schemas.microsoft.com/sharepoint/v3" xsi:nil="true"/>
    <CWRMItemRecordStatus xmlns="af6246f8-4cc0-4c65-b73d-fc7bf6e4d97d" xsi:nil="true"/>
    <IconOverlay xmlns="http://schemas.microsoft.com/sharepoint/v4" xsi:nil="true"/>
    <CWRMItemRecordData xmlns="af6246f8-4cc0-4c65-b73d-fc7bf6e4d97d">&lt;?xml version="1.0" encoding="utf-16"?&gt;&lt;RecordData xmlns:xsd="http://www.w3.org/2001/XMLSchema" xmlns:xsi="http://www.w3.org/2001/XMLSchema-instance" CurrentCategoryId="00000000-0000-0000-0000-000000000000" CurrentPolicyId="00000000-0000-0000-0000-000000000000" CurrentStageId="00000000-0000-0000-0000-000000000000" ExecuteStageImmediately="false" IsMovingPhysical="false" IsProcessing="false" OriginalCreatedDate="0001-01-01T00:00:00" OriginalModifiedDate="0001-01-01T00:00:00" ObsoleteDate="0001-01-01T00:00:00" ForceCrawl="false" DocumentSetSyncCount="0" IsPoliciesProcessed="true"&gt;&lt;LastProcessedStageId&gt;00000000-0000-0000-0000-000000000000&lt;/LastProcessedStageId&gt;&lt;LastProcessedDateValue xsi:type="xsd:dateTime"&gt;0001-01-01T00:00:00&lt;/LastProcessedDateValue&gt;&lt;/RecordData&gt;</CWRMItemRecordData>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Receiver>
    <Name>Collabware CLM Item Unique ID</Name>
    <Synchronization>Synchronous</Synchronization>
    <Type>1</Type>
    <SequenceNumber>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10002</Type>
    <SequenceNumber>10500</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10004</Type>
    <SequenceNumber>10501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10006</Type>
    <SequenceNumber>10502</SequenceNumber>
    <Url/>
    <Assembly>Collabware.SharePoint.RecordsManagement, Version=1.0.0.0, Culture=neutral, PublicKeyToken=801662d3f2b71412</Assembly>
    <Class>Collabware.SharePoint.RecordsManagement.ItemUniqueIdContentTypeReceiver</Class>
    <Data/>
    <Filter/>
  </Receiver>
  <Receiver>
    <Name>Collabware CLM Item Processing</Name>
    <Synchronization>Synchronous</Synchronization>
    <Type>10001</Type>
    <SequenceNumber>12000</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10002</Type>
    <SequenceNumber>12001</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10004</Type>
    <SequenceNumber>12002</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Synchronous</Synchronization>
    <Type>3</Type>
    <SequenceNumber>10003</SequenceNumber>
    <Url/>
    <Assembly>Collabware.SharePoint.RecordsManagement, Version=1.0.0.0, Culture=neutral, PublicKeyToken=801662d3f2b71412</Assembly>
    <Class>Collabware.SharePoint.RecordsManagement.ItemProcessingContentTypeReceiver</Class>
    <Data/>
    <Filter/>
  </Receiver>
  <Receiver>
    <Name>Collabware CLM Item Audit</Name>
    <Synchronization>Asynchronous</Synchronization>
    <Type>10001</Type>
    <SequenceNumber>11000</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10002</Type>
    <SequenceNumber>11001</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10005</Type>
    <SequenceNumber>11002</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10006</Type>
    <SequenceNumber>11003</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10004</Type>
    <SequenceNumber>11004</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Synchronous</Synchronization>
    <Type>3</Type>
    <SequenceNumber>11005</SequenceNumber>
    <Url/>
    <Assembly>Collabware.SharePoint.RecordsManagement, Version=1.0.0.0, Culture=neutral, PublicKeyToken=801662d3f2b71412</Assembly>
    <Class>Collabware.SharePoint.RecordsManagement.ItemAuditContentTypeReceiver</Class>
    <Data/>
    <Filter/>
  </Receiver>
  <Receiver>
    <Name>Collabware CLM Item Security</Name>
    <Synchronization>Asynchronous</Synchronization>
    <Type>10002</Type>
    <SequenceNumber>13000</SequenceNumber>
    <Url/>
    <Assembly>Collabware.SharePoint.RecordsManagement, Version=1.0.0.0, Culture=neutral, PublicKeyToken=801662d3f2b71412</Assembly>
    <Class>Collabware.SharePoint.RecordsManagement.ItemSecurityContentTypeReceiver</Class>
    <Data/>
    <Filter/>
  </Receiver>
  <Receiver>
    <Name/>
    <Synchronization>Synchronous</Synchronization>
    <Type>10001</Type>
    <SequenceNumber>1</SequenceNumber>
    <Url/>
    <Assembly>Collabware.SharePoint.RecordsManagement, Version=1.0.0.0, Culture=neutral, PublicKeyToken=801662d3f2b71412</Assembly>
    <Class>Collabware.SharePoint.RecordsManagement.BeforeVerifyItemAddedReceiver</Class>
    <Data/>
    <Filter/>
  </Receiver>
  <Receiver>
    <Name/>
    <Synchronization>Synchronous</Synchronization>
    <Type>10001</Type>
    <SequenceNumber>9000</SequenceNumber>
    <Url/>
    <Assembly>Collabware.SharePoint.RecordsManagement, Version=1.0.0.0, Culture=neutral, PublicKeyToken=801662d3f2b71412</Assembly>
    <Class>Collabware.SharePoint.RecordsManagement.VerifyItemAddedReceiver</Class>
    <Data/>
    <Filter/>
  </Receiver>
</spe:Receivers>
</file>

<file path=customXml/itemProps1.xml><?xml version="1.0" encoding="utf-8"?>
<ds:datastoreItem xmlns:ds="http://schemas.openxmlformats.org/officeDocument/2006/customXml" ds:itemID="{2B3CA003-FCDD-484D-811E-69C572C98487}">
  <ds:schemaRefs>
    <ds:schemaRef ds:uri="Microsoft.SharePoint.Taxonomy.ContentTypeSync"/>
  </ds:schemaRefs>
</ds:datastoreItem>
</file>

<file path=customXml/itemProps2.xml><?xml version="1.0" encoding="utf-8"?>
<ds:datastoreItem xmlns:ds="http://schemas.openxmlformats.org/officeDocument/2006/customXml" ds:itemID="{AB49D5BA-4AC2-4473-868D-3A4416338E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4320b35-9616-40d5-b0ee-e7c5c06511ec"/>
    <ds:schemaRef ds:uri="af6246f8-4cc0-4c65-b73d-fc7bf6e4d97d"/>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135F4A-3661-4173-A1FB-F83471CA5F5E}">
  <ds:schemaRefs>
    <ds:schemaRef ds:uri="http://schemas.microsoft.com/office/2006/metadata/properties"/>
    <ds:schemaRef ds:uri="http://www.w3.org/XML/1998/namespace"/>
    <ds:schemaRef ds:uri="http://purl.org/dc/terms/"/>
    <ds:schemaRef ds:uri="http://purl.org/dc/elements/1.1/"/>
    <ds:schemaRef ds:uri="af6246f8-4cc0-4c65-b73d-fc7bf6e4d97d"/>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http://schemas.microsoft.com/sharepoint/v4"/>
    <ds:schemaRef ds:uri="c4320b35-9616-40d5-b0ee-e7c5c06511ec"/>
    <ds:schemaRef ds:uri="http://schemas.microsoft.com/sharepoint/v3"/>
  </ds:schemaRefs>
</ds:datastoreItem>
</file>

<file path=customXml/itemProps4.xml><?xml version="1.0" encoding="utf-8"?>
<ds:datastoreItem xmlns:ds="http://schemas.openxmlformats.org/officeDocument/2006/customXml" ds:itemID="{F97B4FA9-1EE1-4B85-8201-AEAD98CFE9FA}">
  <ds:schemaRefs>
    <ds:schemaRef ds:uri="http://schemas.microsoft.com/sharepoint/v3/contenttype/forms"/>
  </ds:schemaRefs>
</ds:datastoreItem>
</file>

<file path=customXml/itemProps5.xml><?xml version="1.0" encoding="utf-8"?>
<ds:datastoreItem xmlns:ds="http://schemas.openxmlformats.org/officeDocument/2006/customXml" ds:itemID="{E70BAFA5-E057-4555-8267-A7AFFCCA7C6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 Soft Copy</vt:lpstr>
    </vt:vector>
  </TitlesOfParts>
  <Company>East London IDZ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Thato Sehau</dc:creator>
  <cp:lastModifiedBy>Anathi Mzantsi</cp:lastModifiedBy>
  <dcterms:created xsi:type="dcterms:W3CDTF">2020-11-09T10:06:11Z</dcterms:created>
  <dcterms:modified xsi:type="dcterms:W3CDTF">2021-11-17T11:37:53Z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policyId">
    <vt:lpwstr>/Finance/SCM/Shared Documents</vt:lpwstr>
  </property>
  <property fmtid="{D5CDD505-2E9C-101B-9397-08002B2CF9AE}" pid="3" name="ContentTypeId">
    <vt:lpwstr>0x0101002929CF43208D514E8C4C526390F92C4C</vt:lpwstr>
  </property>
  <property fmtid="{D5CDD505-2E9C-101B-9397-08002B2CF9AE}" pid="4" name="ItemRetentionFormula">
    <vt:lpwstr/>
  </property>
  <property fmtid="{D5CDD505-2E9C-101B-9397-08002B2CF9AE}" pid="5" name="_dlc_DocIdItemGuid">
    <vt:lpwstr>fb955795-6880-4973-bf12-b0b5da79c398</vt:lpwstr>
  </property>
</Properties>
</file>